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<sst xmlns="http://schemas.openxmlformats.org/spreadsheetml/2006/main" count="16" uniqueCount="16">
  <si>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Solution</t>
  </si>
  <si>
    <t>pH 6.0</t>
  </si>
  <si>
    <t>pH 8.5</t>
  </si>
  <si>
    <t>NaCl/KCl</t>
  </si>
  <si>
    <t>Mg/Ca</t>
  </si>
  <si>
    <t>EDTA</t>
  </si>
  <si>
    <t>Sucrose</t>
  </si>
  <si>
    <t>Guanidin HCL</t>
  </si>
  <si>
    <t>Triton X-100</t>
  </si>
  <si>
    <t>PEG 3550</t>
  </si>
  <si>
    <r>
      <t>Sum</t>
    </r>
    <r>
      <rPr>
        <vertAlign val="subscript"/>
        <sz val="10"/>
        <rFont val="Arial"/>
        <family val="2"/>
      </rPr>
      <t>Present</t>
    </r>
  </si>
  <si>
    <r>
      <t>Sum</t>
    </r>
    <r>
      <rPr>
        <vertAlign val="subscript"/>
        <sz val="10"/>
        <rFont val="Arial"/>
        <family val="2"/>
      </rPr>
      <t>Absent</t>
    </r>
  </si>
  <si>
    <t>Arginine</t>
  </si>
  <si>
    <t>RE</t>
  </si>
  <si>
    <t>DTT</t>
  </si>
  <si>
    <t>GSH/ GSSH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</si>
</sst>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D1">
      <selection activeCell="K19" sqref="K19:M19"/>
    </sheetView>
  </sheetViews>
  <sheetFormatPr defaultColWidth="9.140625" defaultRowHeight="12.75"/>
  <sheetData>
    <row r="1" spans="1:13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12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14</v>
      </c>
      <c r="M1" s="4" t="s">
        <v>15</v>
      </c>
    </row>
    <row r="2" spans="1:11" ht="12.75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3" ht="12.75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5"/>
    </row>
    <row r="17" spans="1:13" ht="15.75">
      <c r="A17" t="s">
        <v>10</v>
      </c>
      <c r="B17">
        <f>SUM(B2:B8)</f>
        <v>0</v>
      </c>
      <c r="C17">
        <f>SUM(C9:C16)</f>
        <v>0</v>
      </c>
      <c r="D17">
        <f>SUM(D5:D8,D13:D16)</f>
        <v>0</v>
      </c>
      <c r="E17">
        <f>SUM(E5,E2:E3,E8:E9,E11,E15,E16)</f>
        <v>0</v>
      </c>
      <c r="F17">
        <f>SUM(F4,F6:F7,F10,F12:F14)</f>
        <v>0</v>
      </c>
      <c r="G17">
        <f>SUM(G3,G5,G7,G10:G11,G14:G15)</f>
        <v>0</v>
      </c>
      <c r="H17">
        <f>SUM(H4,H6:H7,H9,H11,H15:H16)</f>
        <v>0</v>
      </c>
      <c r="I17">
        <f>SUM(I2,I4,I6,I8,I10:I11,I14:I15)</f>
        <v>0</v>
      </c>
      <c r="J17">
        <f>SUM(J2,J4,J5,J7,J9,J12,J14,J15)</f>
        <v>0</v>
      </c>
      <c r="K17">
        <f>SUM(K3,K4,K7:K10,K13,K15)</f>
        <v>0</v>
      </c>
      <c r="L17">
        <f>SUM(L2,L4,L6,L8,L10,L12,L14,L16)</f>
        <v>0</v>
      </c>
      <c r="M17">
        <f>SUM(M3,M5,M7,M9,M11,M13,M15)</f>
        <v>0</v>
      </c>
    </row>
    <row r="18" spans="1:13" ht="15.75">
      <c r="A18" t="s">
        <v>11</v>
      </c>
      <c r="B18">
        <f>SUM(B9:B16)</f>
        <v>0</v>
      </c>
      <c r="C18">
        <f>SUM(C2:C8)</f>
        <v>0</v>
      </c>
      <c r="D18">
        <f>SUM(D2:D4,D9:D11)</f>
        <v>0</v>
      </c>
      <c r="E18">
        <f>SUM(E4,E6:E7,E10,E12:E14)</f>
        <v>0</v>
      </c>
      <c r="F18">
        <f>SUM(F2:F3,F5,F8:F9,F11,F15:F16)</f>
        <v>0</v>
      </c>
      <c r="G18">
        <f>SUM(G4,G2,G6,G8:G9,G12:G13,G16)</f>
        <v>0</v>
      </c>
      <c r="H18">
        <f>SUM(H2,H3,H5,H8,H10,H12:H13)</f>
        <v>0</v>
      </c>
      <c r="I18">
        <f>SUM(I5,I3,I7,I9,I12,I13,I16)</f>
        <v>0</v>
      </c>
      <c r="J18">
        <f>SUM(J3,J6,J8,J10,J11,J13,J16)</f>
        <v>0</v>
      </c>
      <c r="K18">
        <f>SUM(K2,K5,K6,K11,K12,K14,K16)</f>
        <v>0</v>
      </c>
      <c r="L18">
        <f>SUM(L3,L5,L7,L9,L11,L13,L15)</f>
        <v>0</v>
      </c>
      <c r="M18">
        <f>SUM(M2,M4,M6,M8,M10,M12,M14,M16)</f>
        <v>0</v>
      </c>
    </row>
    <row r="19" spans="1:13" ht="12.75">
      <c r="A19" t="s">
        <v>13</v>
      </c>
      <c r="B19">
        <f>(B17-B18)/7.5</f>
        <v>0</v>
      </c>
      <c r="C19">
        <f aca="true" t="shared" si="0" ref="C19:K19">(C17-C18)/7.5</f>
        <v>0</v>
      </c>
      <c r="D19">
        <f t="shared" si="0"/>
        <v>0</v>
      </c>
      <c r="E19">
        <f t="shared" si="0"/>
        <v>0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  <c r="L19">
        <f>(L17-L18)/7.5</f>
        <v>0</v>
      </c>
      <c r="M19">
        <f>(M17-M18)/7.5</f>
        <v>0</v>
      </c>
    </row>
  </sheetData>
  <printOptions/>
  <pageMargins left="0.75" right="0.75" top="1" bottom="1" header="0.5" footer="0.5"/>
  <pageSetup horizontalDpi="355" verticalDpi="3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Sheldon E. Broedel, Jr., Ph.D.</dc:creator>
  <cp:keywords/>
  <dc:description/>
  <cp:lastModifiedBy>Sheldon E. Broedel, Jr., Ph.D.</cp:lastModifiedBy>
  <dcterms:created xsi:type="dcterms:W3CDTF">2003-09-29T15:43:40Z</dcterms:created>
  <dcterms:modified xsi:type="dcterms:W3CDTF">2003-09-29T16:37:41Z</dcterms:modified>
  <cp:category/>
  <cp:version/>
  <cp:contentType/>
  <cp:contentStatus/>
</cp:coreProperties>
</file>